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1" sheetId="1" r:id="rId1"/>
    <sheet name="表2." sheetId="2" r:id="rId2"/>
  </sheets>
  <definedNames>
    <definedName name="_xlnm._FilterDatabase" localSheetId="0" hidden="1">'表1'!$A$3:$M$21</definedName>
  </definedNames>
  <calcPr fullCalcOnLoad="1"/>
</workbook>
</file>

<file path=xl/sharedStrings.xml><?xml version="1.0" encoding="utf-8"?>
<sst xmlns="http://schemas.openxmlformats.org/spreadsheetml/2006/main" count="164" uniqueCount="102">
  <si>
    <r>
      <t xml:space="preserve">表1.鄂尔多斯市2022年存量住宅用地项目清单     
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宋体"/>
        <family val="0"/>
      </rPr>
      <t xml:space="preserve"> 单位：公顷</t>
    </r>
  </si>
  <si>
    <t>所属旗区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</si>
  <si>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</si>
  <si>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</si>
  <si>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</si>
  <si>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</si>
  <si>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</si>
  <si>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</si>
  <si>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</si>
  <si>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</si>
  <si>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</si>
  <si>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</si>
  <si>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</si>
  <si>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</si>
  <si>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</si>
  <si>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</si>
  <si>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</si>
  <si>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</si>
  <si>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</si>
  <si>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</si>
  <si>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</si>
  <si>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</si>
  <si>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</si>
  <si>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</si>
  <si>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</si>
  <si>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</si>
  <si>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</si>
  <si>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东胜区</t>
  </si>
  <si>
    <t>翰悦华府项目</t>
  </si>
  <si>
    <t>鄂尔多斯市道和房地产开发有限责任公司</t>
  </si>
  <si>
    <t>天骄街道办事处</t>
  </si>
  <si>
    <t>北环路南、体育街北、团结路东、松山路西</t>
  </si>
  <si>
    <t>普通商品房</t>
  </si>
  <si>
    <t>已动工未竣工</t>
  </si>
  <si>
    <t>祥和家园项目</t>
  </si>
  <si>
    <t>内蒙古嘉泽房地产开发有限责任公司</t>
  </si>
  <si>
    <t>幸福街道办事处</t>
  </si>
  <si>
    <t>文昌街南、闻莺路西、松林三路东、规划三街北</t>
  </si>
  <si>
    <t>盛世荣城项目</t>
  </si>
  <si>
    <t>鄂尔多斯市东胜区炜业房地产开发有限责任公司</t>
  </si>
  <si>
    <t>林荫街道办事处</t>
  </si>
  <si>
    <t>兴胜路东、乌审街北、林荫路西、九号街南</t>
  </si>
  <si>
    <t>未动工</t>
  </si>
  <si>
    <t>康巴什区</t>
  </si>
  <si>
    <t>翌畅繁华里</t>
  </si>
  <si>
    <t>鄂尔多斯市翌畅房地产开发有限公司</t>
  </si>
  <si>
    <t>康新街道</t>
  </si>
  <si>
    <t>康巴什区金港湾汽车城片区内伊克昭东街南、金港湾大道东、新增规划支路一北、新增规划支二路西</t>
  </si>
  <si>
    <t>城镇住宅-普通商品住房用地</t>
  </si>
  <si>
    <t>2024.11.15</t>
  </si>
  <si>
    <t>2027.11.15</t>
  </si>
  <si>
    <t>泰宏·悦府</t>
  </si>
  <si>
    <t>内蒙古泰宏能源有限公司</t>
  </si>
  <si>
    <t>康巴什区金港湾汽车城片区内伊克昭东街南、金港湾大道东侧、新增规划支路一南、新增规划支路二西</t>
  </si>
  <si>
    <t>禧樾府</t>
  </si>
  <si>
    <t>鄂尔多斯市保利置业有限公司</t>
  </si>
  <si>
    <t>康巴什区金港湾汽车城片区内伊克昭东街南、金港湾大道东、新增规划支路二东、包西铁路西</t>
  </si>
  <si>
    <t>鄂旗</t>
  </si>
  <si>
    <t>东日铭苑职工商住小区</t>
  </si>
  <si>
    <t>内蒙古东日房地产开发有限责任公司</t>
  </si>
  <si>
    <t>棋盘井镇</t>
  </si>
  <si>
    <t>棋盘井镇金海路东，阿尔巴斯西街南</t>
  </si>
  <si>
    <t>万祥商住小区</t>
  </si>
  <si>
    <t>鄂尔多斯市万祥房地产开发有限责任公司</t>
  </si>
  <si>
    <t>乌兰镇</t>
  </si>
  <si>
    <t>乌兰镇新召街西，苏米图路南</t>
  </si>
  <si>
    <t>城镇住宅-普通商品住房用地 面积：0.434652 公顷，其他商服用地 面积：0.076703 公顷</t>
  </si>
  <si>
    <t>准旗</t>
  </si>
  <si>
    <t>住宅项目</t>
  </si>
  <si>
    <t>准格尔旗国立房地产开发有限责任公司</t>
  </si>
  <si>
    <t>薛家湾镇兴隆街道</t>
  </si>
  <si>
    <t>薛家湾镇北山经六路西、纬四路北</t>
  </si>
  <si>
    <t>鄂尔多斯市励泰房地产开发有限公司</t>
  </si>
  <si>
    <t>薛家湾镇北山经一路东、纬一路北</t>
  </si>
  <si>
    <t>准格尔旗兴隆街道</t>
  </si>
  <si>
    <t>薛家湾镇北山振兴中路北、经四路西</t>
  </si>
  <si>
    <t>房地产项目</t>
  </si>
  <si>
    <t>内蒙古普泰房地产开发有限公司</t>
  </si>
  <si>
    <t>沙圪堵镇林荫区</t>
  </si>
  <si>
    <t>内蒙古嵘泰京房地产有限公司</t>
  </si>
  <si>
    <t>薛家湾镇北山经八路西、北苑大道北</t>
  </si>
  <si>
    <t>达旗</t>
  </si>
  <si>
    <t>鄂尔多斯市亿利城花锦项目</t>
  </si>
  <si>
    <t>鄂尔多斯市斐屿房地产开发有限公司</t>
  </si>
  <si>
    <t>达拉特旗树林召镇</t>
  </si>
  <si>
    <t>达拉特旗树林召镇，建设路东、迎宾大街南、昭君路西</t>
  </si>
  <si>
    <t>商品住宅</t>
  </si>
  <si>
    <t>2022.10.27</t>
  </si>
  <si>
    <t>2023.10.26</t>
  </si>
  <si>
    <t>2025.10.25</t>
  </si>
  <si>
    <t>未建设</t>
  </si>
  <si>
    <t>合计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</si>
  <si>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</si>
  <si>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r>
      <t xml:space="preserve">                 表2.鄂尔多斯市存量住宅用地信息汇总表                                                                                                                         
                                                                                               </t>
    </r>
    <r>
      <rPr>
        <sz val="14"/>
        <color indexed="8"/>
        <rFont val="宋体"/>
        <family val="0"/>
      </rPr>
      <t>单位：公顷</t>
    </r>
  </si>
  <si>
    <t>项目总数</t>
  </si>
  <si>
    <t>存量住宅用地总面积</t>
  </si>
  <si>
    <t>未动工土地面积</t>
  </si>
  <si>
    <t>已动工未竣工土地面积</t>
  </si>
  <si>
    <t>鄂前旗</t>
  </si>
  <si>
    <t>杭锦旗</t>
  </si>
  <si>
    <t>乌审旗</t>
  </si>
  <si>
    <t>伊旗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</si>
</sst>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_);[Red]\(0.00\)"/>
    <numFmt numFmtId="179" formatCode="yyyy/m/d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.5"/>
      <name val="CESI仿宋-GB2312"/>
      <family val="0"/>
    </font>
    <font>
      <sz val="12"/>
      <name val="CESI仿宋-GB2312"/>
      <family val="0"/>
    </font>
    <font>
      <sz val="11"/>
      <color indexed="8"/>
      <name val="CESI仿宋-GB2312"/>
      <family val="0"/>
    </font>
    <font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name val="CESI仿宋-GB2312"/>
      <family val="0"/>
    </font>
    <font>
      <sz val="12"/>
      <color indexed="8"/>
      <name val="CESI仿宋-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color theme="1"/>
      <name val="CESI仿宋-GB2312"/>
      <family val="0"/>
    </font>
    <font>
      <i/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40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0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40" fillId="0" borderId="0" applyFont="0" applyFill="0" applyBorder="0" applyAlignment="0" applyProtection="0"/>
    <xf numFmtId="0" fontId="33" fillId="26" borderId="0" applyNumberFormat="0" applyBorder="0" applyAlignment="0" applyProtection="0"/>
    <xf numFmtId="44" fontId="4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7" fontId="55" fillId="0" borderId="9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1" max="1" width="9.421875" style="3" customWidth="1"/>
    <col min="2" max="2" width="6.140625" style="3" customWidth="1"/>
    <col min="3" max="3" width="14.57421875" style="3" customWidth="1"/>
    <col min="4" max="4" width="20.7109375" style="3" customWidth="1"/>
    <col min="5" max="5" width="15.140625" style="3" customWidth="1"/>
    <col min="6" max="6" width="27.140625" style="3" customWidth="1"/>
    <col min="7" max="7" width="18.421875" style="3" customWidth="1"/>
    <col min="8" max="8" width="11.7109375" style="28" customWidth="1"/>
    <col min="9" max="9" width="14.28125" style="3" customWidth="1"/>
    <col min="10" max="10" width="14.421875" style="3" customWidth="1"/>
    <col min="11" max="11" width="13.00390625" style="3" customWidth="1"/>
    <col min="12" max="13" width="13.8515625" style="3" customWidth="1"/>
    <col min="14" max="16384" width="9.00390625" style="3" customWidth="1"/>
  </cols>
  <sheetData>
    <row r="1" spans="1:13" ht="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52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1.5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50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38" t="s">
        <v>13</v>
      </c>
    </row>
    <row r="4" spans="1:13" s="2" customFormat="1" ht="21.75" customHeight="1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</row>
    <row r="5" spans="1:13" s="2" customFormat="1" ht="31.5">
      <c r="A5" s="39" t="s">
        <v>27</v>
      </c>
      <c r="B5" s="40">
        <v>1</v>
      </c>
      <c r="C5" s="41" t="s">
        <v>28</v>
      </c>
      <c r="D5" s="41" t="s">
        <v>29</v>
      </c>
      <c r="E5" s="41" t="s">
        <v>30</v>
      </c>
      <c r="F5" s="41" t="s">
        <v>31</v>
      </c>
      <c r="G5" s="41" t="s">
        <v>32</v>
      </c>
      <c r="H5" s="40">
        <v>0.393313</v>
      </c>
      <c r="I5" s="53">
        <v>44679</v>
      </c>
      <c r="J5" s="53">
        <v>45021</v>
      </c>
      <c r="K5" s="53">
        <v>46117</v>
      </c>
      <c r="L5" s="41" t="s">
        <v>33</v>
      </c>
      <c r="M5" s="55">
        <v>0</v>
      </c>
    </row>
    <row r="6" spans="1:13" s="2" customFormat="1" ht="31.5">
      <c r="A6" s="42"/>
      <c r="B6" s="40">
        <v>2</v>
      </c>
      <c r="C6" s="43" t="s">
        <v>34</v>
      </c>
      <c r="D6" s="43" t="s">
        <v>35</v>
      </c>
      <c r="E6" s="43" t="s">
        <v>36</v>
      </c>
      <c r="F6" s="43" t="s">
        <v>37</v>
      </c>
      <c r="G6" s="41" t="s">
        <v>32</v>
      </c>
      <c r="H6" s="51">
        <v>7.63797</v>
      </c>
      <c r="I6" s="53">
        <v>44679</v>
      </c>
      <c r="J6" s="53">
        <v>45021</v>
      </c>
      <c r="K6" s="53">
        <v>46117</v>
      </c>
      <c r="L6" s="41" t="s">
        <v>33</v>
      </c>
      <c r="M6" s="51">
        <v>7.63797</v>
      </c>
    </row>
    <row r="7" spans="1:13" ht="47.25">
      <c r="A7" s="44"/>
      <c r="B7" s="40">
        <v>3</v>
      </c>
      <c r="C7" s="43" t="s">
        <v>38</v>
      </c>
      <c r="D7" s="43" t="s">
        <v>39</v>
      </c>
      <c r="E7" s="43" t="s">
        <v>40</v>
      </c>
      <c r="F7" s="43" t="s">
        <v>41</v>
      </c>
      <c r="G7" s="41" t="s">
        <v>32</v>
      </c>
      <c r="H7" s="51">
        <v>1.045212</v>
      </c>
      <c r="I7" s="53">
        <v>44865</v>
      </c>
      <c r="J7" s="53">
        <v>45139</v>
      </c>
      <c r="K7" s="53">
        <v>46235</v>
      </c>
      <c r="L7" s="41" t="s">
        <v>42</v>
      </c>
      <c r="M7" s="51"/>
    </row>
    <row r="8" spans="1:13" ht="63">
      <c r="A8" s="42" t="s">
        <v>43</v>
      </c>
      <c r="B8" s="40">
        <v>1</v>
      </c>
      <c r="C8" s="43" t="s">
        <v>44</v>
      </c>
      <c r="D8" s="43" t="s">
        <v>45</v>
      </c>
      <c r="E8" s="43" t="s">
        <v>46</v>
      </c>
      <c r="F8" s="43" t="s">
        <v>47</v>
      </c>
      <c r="G8" s="41" t="s">
        <v>48</v>
      </c>
      <c r="H8" s="51">
        <v>1.65325</v>
      </c>
      <c r="I8" s="53">
        <v>44894</v>
      </c>
      <c r="J8" s="53" t="s">
        <v>49</v>
      </c>
      <c r="K8" s="53" t="s">
        <v>50</v>
      </c>
      <c r="L8" s="41" t="s">
        <v>42</v>
      </c>
      <c r="M8" s="51"/>
    </row>
    <row r="9" spans="1:13" ht="66.75" customHeight="1">
      <c r="A9" s="42"/>
      <c r="B9" s="40">
        <v>2</v>
      </c>
      <c r="C9" s="43" t="s">
        <v>51</v>
      </c>
      <c r="D9" s="43" t="s">
        <v>52</v>
      </c>
      <c r="E9" s="43" t="s">
        <v>46</v>
      </c>
      <c r="F9" s="43" t="s">
        <v>53</v>
      </c>
      <c r="G9" s="41" t="s">
        <v>48</v>
      </c>
      <c r="H9" s="51">
        <v>3.2368</v>
      </c>
      <c r="I9" s="53">
        <v>44894</v>
      </c>
      <c r="J9" s="53" t="s">
        <v>49</v>
      </c>
      <c r="K9" s="53" t="s">
        <v>50</v>
      </c>
      <c r="L9" s="41" t="s">
        <v>42</v>
      </c>
      <c r="M9" s="51"/>
    </row>
    <row r="10" spans="1:13" ht="63">
      <c r="A10" s="42"/>
      <c r="B10" s="40">
        <v>3</v>
      </c>
      <c r="C10" s="43" t="s">
        <v>54</v>
      </c>
      <c r="D10" s="43" t="s">
        <v>55</v>
      </c>
      <c r="E10" s="43" t="s">
        <v>46</v>
      </c>
      <c r="F10" s="43" t="s">
        <v>56</v>
      </c>
      <c r="G10" s="41" t="s">
        <v>48</v>
      </c>
      <c r="H10" s="51">
        <v>8.698305</v>
      </c>
      <c r="I10" s="53">
        <v>44894</v>
      </c>
      <c r="J10" s="53" t="s">
        <v>49</v>
      </c>
      <c r="K10" s="53" t="s">
        <v>50</v>
      </c>
      <c r="L10" s="41" t="s">
        <v>42</v>
      </c>
      <c r="M10" s="51"/>
    </row>
    <row r="11" spans="1:13" ht="31.5">
      <c r="A11" s="45" t="s">
        <v>57</v>
      </c>
      <c r="B11" s="41">
        <v>1</v>
      </c>
      <c r="C11" s="41" t="s">
        <v>58</v>
      </c>
      <c r="D11" s="41" t="s">
        <v>59</v>
      </c>
      <c r="E11" s="41" t="s">
        <v>60</v>
      </c>
      <c r="F11" s="41" t="s">
        <v>61</v>
      </c>
      <c r="G11" s="41" t="s">
        <v>48</v>
      </c>
      <c r="H11" s="41">
        <v>5.096213</v>
      </c>
      <c r="I11" s="54">
        <v>44637</v>
      </c>
      <c r="J11" s="54">
        <v>45002</v>
      </c>
      <c r="K11" s="54">
        <v>45368</v>
      </c>
      <c r="L11" s="41" t="s">
        <v>33</v>
      </c>
      <c r="M11" s="41">
        <v>5.096213</v>
      </c>
    </row>
    <row r="12" spans="1:13" ht="31.5">
      <c r="A12" s="45"/>
      <c r="B12" s="41">
        <v>2</v>
      </c>
      <c r="C12" s="41" t="s">
        <v>58</v>
      </c>
      <c r="D12" s="41" t="s">
        <v>59</v>
      </c>
      <c r="E12" s="41" t="s">
        <v>60</v>
      </c>
      <c r="F12" s="41" t="s">
        <v>61</v>
      </c>
      <c r="G12" s="41" t="s">
        <v>48</v>
      </c>
      <c r="H12" s="41">
        <v>4.003288</v>
      </c>
      <c r="I12" s="54">
        <v>44637</v>
      </c>
      <c r="J12" s="54">
        <v>45002</v>
      </c>
      <c r="K12" s="54">
        <v>45733</v>
      </c>
      <c r="L12" s="41" t="s">
        <v>33</v>
      </c>
      <c r="M12" s="41">
        <v>4.003288</v>
      </c>
    </row>
    <row r="13" spans="1:13" ht="105.75" customHeight="1">
      <c r="A13" s="45"/>
      <c r="B13" s="41">
        <v>3</v>
      </c>
      <c r="C13" s="41" t="s">
        <v>62</v>
      </c>
      <c r="D13" s="41" t="s">
        <v>63</v>
      </c>
      <c r="E13" s="41" t="s">
        <v>64</v>
      </c>
      <c r="F13" s="41" t="s">
        <v>65</v>
      </c>
      <c r="G13" s="41" t="s">
        <v>66</v>
      </c>
      <c r="H13" s="41">
        <v>0.511355</v>
      </c>
      <c r="I13" s="54">
        <v>44789</v>
      </c>
      <c r="J13" s="54">
        <v>45154</v>
      </c>
      <c r="K13" s="54">
        <v>45520</v>
      </c>
      <c r="L13" s="41" t="s">
        <v>33</v>
      </c>
      <c r="M13" s="41">
        <v>0.511355</v>
      </c>
    </row>
    <row r="14" spans="1:13" ht="31.5">
      <c r="A14" s="45" t="s">
        <v>67</v>
      </c>
      <c r="B14" s="41">
        <v>1</v>
      </c>
      <c r="C14" s="41" t="s">
        <v>68</v>
      </c>
      <c r="D14" s="41" t="s">
        <v>69</v>
      </c>
      <c r="E14" s="41" t="s">
        <v>70</v>
      </c>
      <c r="F14" s="41" t="s">
        <v>71</v>
      </c>
      <c r="G14" s="41" t="s">
        <v>48</v>
      </c>
      <c r="H14" s="41">
        <v>2.2197</v>
      </c>
      <c r="I14" s="54">
        <v>44735</v>
      </c>
      <c r="J14" s="54">
        <v>45100</v>
      </c>
      <c r="K14" s="54">
        <v>46196</v>
      </c>
      <c r="L14" s="41" t="s">
        <v>42</v>
      </c>
      <c r="M14" s="41">
        <v>2.2197</v>
      </c>
    </row>
    <row r="15" spans="1:13" ht="31.5">
      <c r="A15" s="45"/>
      <c r="B15" s="41">
        <v>2</v>
      </c>
      <c r="C15" s="41" t="s">
        <v>68</v>
      </c>
      <c r="D15" s="41" t="s">
        <v>72</v>
      </c>
      <c r="E15" s="41" t="s">
        <v>70</v>
      </c>
      <c r="F15" s="41" t="s">
        <v>73</v>
      </c>
      <c r="G15" s="41" t="s">
        <v>48</v>
      </c>
      <c r="H15" s="41">
        <v>2.8489</v>
      </c>
      <c r="I15" s="54">
        <v>44733</v>
      </c>
      <c r="J15" s="54">
        <v>45098</v>
      </c>
      <c r="K15" s="54">
        <v>46194</v>
      </c>
      <c r="L15" s="41" t="s">
        <v>42</v>
      </c>
      <c r="M15" s="41">
        <v>2.8489</v>
      </c>
    </row>
    <row r="16" spans="1:13" ht="31.5">
      <c r="A16" s="45"/>
      <c r="B16" s="41">
        <v>3</v>
      </c>
      <c r="C16" s="41" t="s">
        <v>68</v>
      </c>
      <c r="D16" s="41" t="s">
        <v>69</v>
      </c>
      <c r="E16" s="41" t="s">
        <v>74</v>
      </c>
      <c r="F16" s="41" t="s">
        <v>75</v>
      </c>
      <c r="G16" s="41" t="s">
        <v>48</v>
      </c>
      <c r="H16" s="41">
        <v>2.8646</v>
      </c>
      <c r="I16" s="54">
        <v>44735</v>
      </c>
      <c r="J16" s="54">
        <v>45100</v>
      </c>
      <c r="K16" s="54">
        <v>46196</v>
      </c>
      <c r="L16" s="41" t="s">
        <v>42</v>
      </c>
      <c r="M16" s="41">
        <v>2.8646</v>
      </c>
    </row>
    <row r="17" spans="1:13" ht="31.5">
      <c r="A17" s="45"/>
      <c r="B17" s="41">
        <v>4</v>
      </c>
      <c r="C17" s="41" t="s">
        <v>76</v>
      </c>
      <c r="D17" s="41" t="s">
        <v>77</v>
      </c>
      <c r="E17" s="41" t="s">
        <v>78</v>
      </c>
      <c r="F17" s="41" t="s">
        <v>78</v>
      </c>
      <c r="G17" s="41" t="s">
        <v>48</v>
      </c>
      <c r="H17" s="41">
        <v>0.4283</v>
      </c>
      <c r="I17" s="54">
        <v>44797</v>
      </c>
      <c r="J17" s="54">
        <v>45162</v>
      </c>
      <c r="K17" s="54">
        <v>46258</v>
      </c>
      <c r="L17" s="41" t="s">
        <v>42</v>
      </c>
      <c r="M17" s="41">
        <v>0.4283</v>
      </c>
    </row>
    <row r="18" spans="1:13" ht="31.5">
      <c r="A18" s="45"/>
      <c r="B18" s="41">
        <v>5</v>
      </c>
      <c r="C18" s="41" t="s">
        <v>68</v>
      </c>
      <c r="D18" s="41" t="s">
        <v>79</v>
      </c>
      <c r="E18" s="41" t="s">
        <v>70</v>
      </c>
      <c r="F18" s="41" t="s">
        <v>80</v>
      </c>
      <c r="G18" s="41" t="s">
        <v>48</v>
      </c>
      <c r="H18" s="41">
        <v>6.9996</v>
      </c>
      <c r="I18" s="54">
        <v>44827</v>
      </c>
      <c r="J18" s="54">
        <v>45192</v>
      </c>
      <c r="K18" s="54">
        <v>46288</v>
      </c>
      <c r="L18" s="41" t="s">
        <v>42</v>
      </c>
      <c r="M18" s="41">
        <v>6.9996</v>
      </c>
    </row>
    <row r="19" spans="1:13" ht="31.5">
      <c r="A19" s="46" t="s">
        <v>81</v>
      </c>
      <c r="B19" s="41">
        <v>1</v>
      </c>
      <c r="C19" s="41" t="s">
        <v>82</v>
      </c>
      <c r="D19" s="41" t="s">
        <v>83</v>
      </c>
      <c r="E19" s="41" t="s">
        <v>84</v>
      </c>
      <c r="F19" s="41" t="s">
        <v>85</v>
      </c>
      <c r="G19" s="41" t="s">
        <v>86</v>
      </c>
      <c r="H19" s="41">
        <v>0.43</v>
      </c>
      <c r="I19" s="41" t="s">
        <v>87</v>
      </c>
      <c r="J19" s="41" t="s">
        <v>88</v>
      </c>
      <c r="K19" s="41" t="s">
        <v>89</v>
      </c>
      <c r="L19" s="41" t="s">
        <v>90</v>
      </c>
      <c r="M19" s="41">
        <v>0.43</v>
      </c>
    </row>
    <row r="20" spans="1:13" ht="31.5">
      <c r="A20" s="47"/>
      <c r="B20" s="41">
        <v>2</v>
      </c>
      <c r="C20" s="41" t="s">
        <v>82</v>
      </c>
      <c r="D20" s="41" t="s">
        <v>83</v>
      </c>
      <c r="E20" s="41" t="s">
        <v>84</v>
      </c>
      <c r="F20" s="41" t="s">
        <v>85</v>
      </c>
      <c r="G20" s="41" t="s">
        <v>86</v>
      </c>
      <c r="H20" s="41">
        <v>0.4351</v>
      </c>
      <c r="I20" s="41" t="s">
        <v>87</v>
      </c>
      <c r="J20" s="41" t="s">
        <v>88</v>
      </c>
      <c r="K20" s="41" t="s">
        <v>89</v>
      </c>
      <c r="L20" s="41" t="s">
        <v>90</v>
      </c>
      <c r="M20" s="41">
        <v>0.4351</v>
      </c>
    </row>
    <row r="21" spans="1:13" ht="13.5">
      <c r="A21" s="48" t="s">
        <v>91</v>
      </c>
      <c r="B21" s="48">
        <f>SUM(B5:B20)</f>
        <v>36</v>
      </c>
      <c r="C21" s="48"/>
      <c r="D21" s="48"/>
      <c r="E21" s="48"/>
      <c r="F21" s="48"/>
      <c r="G21" s="48"/>
      <c r="H21" s="52">
        <f>SUM(H5:H20)</f>
        <v>48.501906000000005</v>
      </c>
      <c r="I21" s="52"/>
      <c r="J21" s="52"/>
      <c r="K21" s="52"/>
      <c r="L21" s="52"/>
      <c r="M21" s="52">
        <f>SUM(M5:M20)</f>
        <v>33.475026</v>
      </c>
    </row>
    <row r="22" spans="1:13" ht="3.75" customHeight="1">
      <c r="A22" s="49" t="s">
        <v>92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3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3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3.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3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3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3.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3.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3.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3.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3.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3.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3.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3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6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</sheetData>
  <sheetProtection/>
  <autoFilter ref="A3:M21"/>
  <mergeCells count="7">
    <mergeCell ref="A5:A7"/>
    <mergeCell ref="A8:A10"/>
    <mergeCell ref="A11:A13"/>
    <mergeCell ref="A14:A18"/>
    <mergeCell ref="A19:A20"/>
    <mergeCell ref="A1:M2"/>
    <mergeCell ref="A22:M39"/>
  </mergeCells>
  <printOptions horizontalCentered="1"/>
  <pageMargins left="0.3541666666666667" right="0.3541666666666667" top="0.4722222222222222" bottom="0.4722222222222222" header="0.2986111111111111" footer="0.2986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130" zoomScaleNormal="130" zoomScaleSheetLayoutView="100" workbookViewId="0" topLeftCell="A1">
      <selection activeCell="F24" sqref="F24"/>
    </sheetView>
  </sheetViews>
  <sheetFormatPr defaultColWidth="9.00390625" defaultRowHeight="15"/>
  <cols>
    <col min="1" max="1" width="13.8515625" style="3" customWidth="1"/>
    <col min="2" max="2" width="10.7109375" style="3" customWidth="1"/>
    <col min="3" max="3" width="17.28125" style="3" customWidth="1"/>
    <col min="4" max="4" width="16.57421875" style="3" customWidth="1"/>
    <col min="5" max="5" width="19.7109375" style="3" customWidth="1"/>
    <col min="6" max="6" width="28.421875" style="3" customWidth="1"/>
    <col min="7" max="10" width="9.00390625" style="3" customWidth="1"/>
    <col min="11" max="11" width="9.421875" style="3" bestFit="1" customWidth="1"/>
    <col min="12" max="16384" width="9.00390625" style="3" customWidth="1"/>
  </cols>
  <sheetData>
    <row r="1" spans="1:6" s="1" customFormat="1" ht="51.75" customHeight="1">
      <c r="A1" s="4" t="s">
        <v>93</v>
      </c>
      <c r="B1" s="4"/>
      <c r="C1" s="4"/>
      <c r="D1" s="4"/>
      <c r="E1" s="4"/>
      <c r="F1" s="4"/>
    </row>
    <row r="2" spans="1:6" s="1" customFormat="1" ht="13.5">
      <c r="A2" s="5" t="s">
        <v>1</v>
      </c>
      <c r="B2" s="6" t="s">
        <v>94</v>
      </c>
      <c r="C2" s="7" t="s">
        <v>95</v>
      </c>
      <c r="D2" s="8"/>
      <c r="E2" s="8"/>
      <c r="F2" s="30"/>
    </row>
    <row r="3" spans="1:6" s="1" customFormat="1" ht="13.5">
      <c r="A3" s="5"/>
      <c r="B3" s="6"/>
      <c r="C3" s="9"/>
      <c r="D3" s="10" t="s">
        <v>96</v>
      </c>
      <c r="E3" s="9" t="s">
        <v>97</v>
      </c>
      <c r="F3" s="31"/>
    </row>
    <row r="4" spans="1:6" s="1" customFormat="1" ht="27" customHeight="1">
      <c r="A4" s="5"/>
      <c r="B4" s="11"/>
      <c r="C4" s="12"/>
      <c r="D4" s="11"/>
      <c r="E4" s="12"/>
      <c r="F4" s="11" t="s">
        <v>13</v>
      </c>
    </row>
    <row r="5" spans="1:6" s="2" customFormat="1" ht="14.25">
      <c r="A5" s="13"/>
      <c r="B5" s="14" t="s">
        <v>14</v>
      </c>
      <c r="C5" s="15" t="s">
        <v>15</v>
      </c>
      <c r="D5" s="14" t="s">
        <v>16</v>
      </c>
      <c r="E5" s="14" t="s">
        <v>17</v>
      </c>
      <c r="F5" s="14" t="s">
        <v>18</v>
      </c>
    </row>
    <row r="6" spans="1:6" ht="15.75">
      <c r="A6" s="16" t="s">
        <v>27</v>
      </c>
      <c r="B6" s="17">
        <v>3</v>
      </c>
      <c r="C6" s="17">
        <v>9.076495</v>
      </c>
      <c r="D6" s="17">
        <v>1.045212</v>
      </c>
      <c r="E6" s="17">
        <v>8.031283</v>
      </c>
      <c r="F6" s="32">
        <v>7.63797</v>
      </c>
    </row>
    <row r="7" spans="1:6" ht="15.75">
      <c r="A7" s="16" t="s">
        <v>43</v>
      </c>
      <c r="B7" s="18">
        <v>3</v>
      </c>
      <c r="C7" s="19">
        <v>13.588355</v>
      </c>
      <c r="D7" s="19">
        <v>13.588355</v>
      </c>
      <c r="E7" s="18">
        <v>0</v>
      </c>
      <c r="F7" s="16">
        <v>0</v>
      </c>
    </row>
    <row r="8" spans="1:6" ht="15.75">
      <c r="A8" s="20" t="s">
        <v>81</v>
      </c>
      <c r="B8" s="18">
        <v>1</v>
      </c>
      <c r="C8" s="19">
        <v>0.8651</v>
      </c>
      <c r="D8" s="18">
        <v>0.8651</v>
      </c>
      <c r="E8" s="18">
        <v>0</v>
      </c>
      <c r="F8" s="18">
        <v>0</v>
      </c>
    </row>
    <row r="9" spans="1:6" ht="15.75">
      <c r="A9" s="20" t="s">
        <v>98</v>
      </c>
      <c r="B9" s="21"/>
      <c r="C9" s="22"/>
      <c r="D9" s="23"/>
      <c r="E9" s="23"/>
      <c r="F9" s="23"/>
    </row>
    <row r="10" spans="1:6" ht="19.5" customHeight="1">
      <c r="A10" s="20" t="s">
        <v>99</v>
      </c>
      <c r="B10" s="24"/>
      <c r="C10" s="22"/>
      <c r="D10" s="24"/>
      <c r="E10" s="24"/>
      <c r="F10" s="24"/>
    </row>
    <row r="11" spans="1:6" ht="15.75">
      <c r="A11" s="20" t="s">
        <v>100</v>
      </c>
      <c r="B11" s="18"/>
      <c r="C11" s="19"/>
      <c r="D11" s="18"/>
      <c r="E11" s="18"/>
      <c r="F11" s="18"/>
    </row>
    <row r="12" spans="1:6" ht="15">
      <c r="A12" s="25" t="s">
        <v>57</v>
      </c>
      <c r="B12" s="26">
        <v>2</v>
      </c>
      <c r="C12" s="26">
        <v>9.610856</v>
      </c>
      <c r="D12" s="26">
        <f>C12-E12</f>
        <v>0</v>
      </c>
      <c r="E12" s="26">
        <v>9.610856</v>
      </c>
      <c r="F12" s="26">
        <v>9.610856</v>
      </c>
    </row>
    <row r="13" spans="1:6" ht="15.75">
      <c r="A13" s="25" t="s">
        <v>67</v>
      </c>
      <c r="B13" s="27">
        <v>5</v>
      </c>
      <c r="C13" s="28">
        <v>15.3611</v>
      </c>
      <c r="D13" s="27">
        <v>15.3611</v>
      </c>
      <c r="E13" s="33">
        <v>0</v>
      </c>
      <c r="F13" s="34">
        <v>0</v>
      </c>
    </row>
    <row r="14" spans="1:6" ht="15.75">
      <c r="A14" s="25" t="s">
        <v>101</v>
      </c>
      <c r="B14" s="18"/>
      <c r="C14" s="19"/>
      <c r="D14" s="18"/>
      <c r="E14" s="18"/>
      <c r="F14" s="18"/>
    </row>
    <row r="15" spans="1:6" ht="21" customHeight="1">
      <c r="A15" s="25" t="s">
        <v>91</v>
      </c>
      <c r="B15" s="29">
        <f>SUM(B6:B14)</f>
        <v>14</v>
      </c>
      <c r="C15" s="29">
        <f>SUM(C6:C14)</f>
        <v>48.501906</v>
      </c>
      <c r="D15" s="29">
        <f>SUM(D6:D14)</f>
        <v>30.859766999999998</v>
      </c>
      <c r="E15" s="29">
        <f>SUM(E6:E14)</f>
        <v>17.642139</v>
      </c>
      <c r="F15" s="29">
        <f>SUM(F6:F14)</f>
        <v>17.248826</v>
      </c>
    </row>
    <row r="37" ht="13.5">
      <c r="Y37" s="35"/>
    </row>
    <row r="38" ht="13.5">
      <c r="Y38" s="35"/>
    </row>
  </sheetData>
  <sheetProtection/>
  <mergeCells count="7">
    <mergeCell ref="A1:F1"/>
    <mergeCell ref="D2:F2"/>
    <mergeCell ref="A2:A4"/>
    <mergeCell ref="B2:B4"/>
    <mergeCell ref="C2:C4"/>
    <mergeCell ref="D3:D4"/>
    <mergeCell ref="E3:E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2021-10-18T07:25:00Z</dcterms:created>
  <dcterms:modified xsi:type="dcterms:W3CDTF">2022-12-05T10:28:42Z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7D3515D17C7740F3BC2FC8873908346C</vt:lpwstr>
  </property>
  <property fmtid="{D5CDD505-2E9C-101B-9397-08002B2CF9AE}" pid="4" name="퀀_generated_2.-2147483648">
    <vt:i4>2052</vt:i4>
  </property>
</Properties>
</file>